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60" windowHeight="7995" activeTab="0"/>
  </bookViews>
  <sheets>
    <sheet name="1.5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<sst xmlns="http://schemas.openxmlformats.org/spreadsheetml/2006/main" count="48" uniqueCount="42">
  <si>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С.В. Мокеев</t>
  </si>
  <si>
    <t>Главный энергетик</t>
  </si>
  <si>
    <t>в другие организации</t>
  </si>
  <si>
    <t>4.3.</t>
  </si>
  <si>
    <t>Субабоненты</t>
  </si>
  <si>
    <t>Собственное производство</t>
  </si>
  <si>
    <t>из них:</t>
  </si>
  <si>
    <t>в т.ч.                                                                                    собственным потребителям ЭСО</t>
  </si>
  <si>
    <t>Полезный отпуск мощности потребителям</t>
  </si>
  <si>
    <t>4.1.</t>
  </si>
  <si>
    <t>4.</t>
  </si>
  <si>
    <t>Мощность на производственные и хозяйственные нужды</t>
  </si>
  <si>
    <t>3.</t>
  </si>
  <si>
    <t>то же в %</t>
  </si>
  <si>
    <t xml:space="preserve">Потери мощности в сети </t>
  </si>
  <si>
    <t>2.</t>
  </si>
  <si>
    <t>от других организаций (в т.ч. на производственные и хозяйственные нужды)</t>
  </si>
  <si>
    <t>1.4.</t>
  </si>
  <si>
    <t>от других поставщиков (в т.ч. с оптового рынка)</t>
  </si>
  <si>
    <t>1.3.</t>
  </si>
  <si>
    <t>от электростанций ПЭ ЭСО</t>
  </si>
  <si>
    <t>1.2.</t>
  </si>
  <si>
    <t>в т.ч. СН2</t>
  </si>
  <si>
    <t>в т.ч. СН1</t>
  </si>
  <si>
    <t>в т.ч. ВН</t>
  </si>
  <si>
    <t>в т.ч. из сети</t>
  </si>
  <si>
    <t>из смежной сети, всего</t>
  </si>
  <si>
    <t xml:space="preserve">Поступление мощности в сеть (в т.ч. на производственные и хозяйственные нужды), ВСЕГО </t>
  </si>
  <si>
    <t>1.</t>
  </si>
  <si>
    <t>НН</t>
  </si>
  <si>
    <t>СН11</t>
  </si>
  <si>
    <t>СН1</t>
  </si>
  <si>
    <t>ВН</t>
  </si>
  <si>
    <t>Всего</t>
  </si>
  <si>
    <t>Период регулирования 2017 год</t>
  </si>
  <si>
    <t>Базовый период 2015 год</t>
  </si>
  <si>
    <t>Показатели</t>
  </si>
  <si>
    <t>п.п.</t>
  </si>
  <si>
    <t>МВт.</t>
  </si>
  <si>
    <t>АО "Завод "Красное Сормово"</t>
  </si>
  <si>
    <t xml:space="preserve">Электрическая мощность по диапазонам напряжения ЭСО (региональной электрической сети)        </t>
  </si>
  <si>
    <t>Таблица № П1.5.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</si>
</sst>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2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name val="Times New Roman"/>
      <family val="1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3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>
        <color rgb="FF000000"/>
      </bottom>
    </border>
    <border>
      <left style="medium"/>
      <right style="thin"/>
      <top/>
      <bottom style="thin">
        <color rgb="FF000000"/>
      </bottom>
    </border>
    <border>
      <left/>
      <right style="medium">
        <color rgb="FF000000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20" fillId="0" borderId="0" xfId="0" applyNumberFormat="1" applyFont="1" applyAlignment="1">
      <alignment horizontal="center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 vertical="top" wrapText="1"/>
    </xf>
    <xf numFmtId="4" fontId="0" fillId="0" borderId="0" xfId="0" applyNumberFormat="1" applyAlignment="1">
      <alignment/>
    </xf>
    <xf numFmtId="4" fontId="20" fillId="0" borderId="10" xfId="0" applyNumberFormat="1" applyFont="1" applyFill="1" applyBorder="1" applyAlignment="1">
      <alignment horizontal="center"/>
    </xf>
    <xf numFmtId="4" fontId="20" fillId="0" borderId="11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wrapText="1"/>
    </xf>
    <xf numFmtId="0" fontId="22" fillId="0" borderId="12" xfId="0" applyFont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3" fillId="0" borderId="15" xfId="0" applyFont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4" fontId="20" fillId="0" borderId="14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4" fontId="20" fillId="0" borderId="17" xfId="0" applyNumberFormat="1" applyFont="1" applyFill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/>
    </xf>
    <xf numFmtId="4" fontId="20" fillId="0" borderId="18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0" xfId="0" applyNumberFormat="1" applyFont="1" applyFill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3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top"/>
    </xf>
    <xf numFmtId="0" fontId="22" fillId="0" borderId="22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top"/>
    </xf>
    <xf numFmtId="0" fontId="22" fillId="0" borderId="27" xfId="0" applyFont="1" applyBorder="1" applyAlignment="1">
      <alignment horizontal="right" vertical="top" wrapText="1"/>
    </xf>
    <xf numFmtId="0" fontId="24" fillId="0" borderId="0" xfId="0" applyFont="1" applyAlignment="1">
      <alignment horizontal="center" vertical="top" wrapText="1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A1">
      <selection activeCell="P40" sqref="P40"/>
    </sheetView>
  </sheetViews>
  <sheetFormatPr defaultColWidth="9.140625" defaultRowHeight="15"/>
  <cols>
    <col min="1" max="1" width="4.140625" style="0" customWidth="1"/>
    <col min="2" max="2" width="27.57421875" style="0" customWidth="1"/>
    <col min="8" max="8" width="11.57421875" style="0" bestFit="1" customWidth="1"/>
  </cols>
  <sheetData>
    <row r="1" spans="1:12" ht="15">
      <c r="A1" s="46"/>
      <c r="B1" s="47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">
      <c r="A2" s="45"/>
      <c r="B2" s="44" t="s">
        <v>41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6.5" customHeight="1">
      <c r="A3" s="43" t="s">
        <v>40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6.5" customHeight="1">
      <c r="A4" s="43" t="s">
        <v>39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5.75" thickBot="1">
      <c r="A5" s="42" t="s">
        <v>38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5">
      <c r="A6" s="41" t="s">
        <v>37</v>
      </c>
      <c r="B6" s="40" t="s">
        <v>36</v>
      </c>
      <c r="C6" s="38"/>
      <c r="D6" s="37" t="s">
        <v>35</v>
      </c>
      <c r="E6" s="37"/>
      <c r="F6" s="37"/>
      <c r="G6" s="39"/>
      <c r="H6" s="38"/>
      <c r="I6" s="37" t="s">
        <v>34</v>
      </c>
      <c r="J6" s="37"/>
      <c r="K6" s="37"/>
      <c r="L6" s="36"/>
    </row>
    <row r="7" spans="1:12" ht="15">
      <c r="A7" s="35"/>
      <c r="B7" s="34"/>
      <c r="C7" s="33" t="s">
        <v>33</v>
      </c>
      <c r="D7" s="33" t="s">
        <v>32</v>
      </c>
      <c r="E7" s="33" t="s">
        <v>31</v>
      </c>
      <c r="F7" s="33" t="s">
        <v>30</v>
      </c>
      <c r="G7" s="32" t="s">
        <v>29</v>
      </c>
      <c r="H7" s="33" t="s">
        <v>33</v>
      </c>
      <c r="I7" s="33" t="s">
        <v>32</v>
      </c>
      <c r="J7" s="33" t="s">
        <v>31</v>
      </c>
      <c r="K7" s="33" t="s">
        <v>30</v>
      </c>
      <c r="L7" s="32" t="s">
        <v>29</v>
      </c>
    </row>
    <row r="8" spans="1:12" ht="15">
      <c r="A8" s="31">
        <v>1</v>
      </c>
      <c r="B8" s="30">
        <v>2</v>
      </c>
      <c r="C8" s="29">
        <v>3</v>
      </c>
      <c r="D8" s="29">
        <v>4</v>
      </c>
      <c r="E8" s="29">
        <v>5</v>
      </c>
      <c r="F8" s="29">
        <v>6</v>
      </c>
      <c r="G8" s="28">
        <v>7</v>
      </c>
      <c r="H8" s="29">
        <v>8</v>
      </c>
      <c r="I8" s="29">
        <v>9</v>
      </c>
      <c r="J8" s="29">
        <v>10</v>
      </c>
      <c r="K8" s="29">
        <v>11</v>
      </c>
      <c r="L8" s="28">
        <v>12</v>
      </c>
    </row>
    <row r="9" spans="1:12" ht="41.25" customHeight="1">
      <c r="A9" s="22" t="s">
        <v>28</v>
      </c>
      <c r="B9" s="15" t="s">
        <v>27</v>
      </c>
      <c r="C9" s="14">
        <v>15.12</v>
      </c>
      <c r="D9" s="14">
        <v>15.12</v>
      </c>
      <c r="E9" s="14"/>
      <c r="F9" s="14">
        <v>13.37</v>
      </c>
      <c r="G9" s="13">
        <v>11.09</v>
      </c>
      <c r="H9" s="14">
        <v>15.12</v>
      </c>
      <c r="I9" s="14">
        <v>15.12</v>
      </c>
      <c r="J9" s="14"/>
      <c r="K9" s="14">
        <f>I16-I18-I26</f>
        <v>13.98656216984178</v>
      </c>
      <c r="L9" s="13">
        <f>K12-K18-K25-K26</f>
        <v>11.481470013995477</v>
      </c>
    </row>
    <row r="10" spans="1:12" ht="15.75" customHeight="1">
      <c r="A10" s="22"/>
      <c r="B10" s="15" t="s">
        <v>26</v>
      </c>
      <c r="C10" s="14"/>
      <c r="D10" s="14"/>
      <c r="E10" s="18"/>
      <c r="F10" s="18"/>
      <c r="G10" s="17"/>
      <c r="H10" s="14"/>
      <c r="I10" s="14"/>
      <c r="J10" s="18"/>
      <c r="K10" s="25"/>
      <c r="L10" s="17"/>
    </row>
    <row r="11" spans="1:12" ht="15.75" customHeight="1">
      <c r="A11" s="22"/>
      <c r="B11" s="15" t="s">
        <v>25</v>
      </c>
      <c r="C11" s="14"/>
      <c r="D11" s="14"/>
      <c r="E11" s="18"/>
      <c r="F11" s="18"/>
      <c r="G11" s="17"/>
      <c r="H11" s="14"/>
      <c r="I11" s="14"/>
      <c r="J11" s="18"/>
      <c r="K11" s="18"/>
      <c r="L11" s="17"/>
    </row>
    <row r="12" spans="1:12" ht="15.75">
      <c r="A12" s="22"/>
      <c r="B12" s="15" t="s">
        <v>24</v>
      </c>
      <c r="C12" s="14"/>
      <c r="D12" s="27"/>
      <c r="E12" s="26"/>
      <c r="F12" s="25">
        <v>13.37</v>
      </c>
      <c r="G12" s="17"/>
      <c r="H12" s="14"/>
      <c r="I12" s="27"/>
      <c r="J12" s="26"/>
      <c r="K12" s="25">
        <f>K9</f>
        <v>13.98656216984178</v>
      </c>
      <c r="L12" s="17"/>
    </row>
    <row r="13" spans="1:12" ht="15.75">
      <c r="A13" s="22"/>
      <c r="B13" s="15" t="s">
        <v>23</v>
      </c>
      <c r="C13" s="14"/>
      <c r="D13" s="24"/>
      <c r="E13" s="18"/>
      <c r="F13" s="18"/>
      <c r="G13" s="17"/>
      <c r="H13" s="14"/>
      <c r="I13" s="24"/>
      <c r="J13" s="18"/>
      <c r="K13" s="18"/>
      <c r="L13" s="17"/>
    </row>
    <row r="14" spans="1:12" ht="15.75">
      <c r="A14" s="22"/>
      <c r="B14" s="15" t="s">
        <v>22</v>
      </c>
      <c r="C14" s="14"/>
      <c r="D14" s="14"/>
      <c r="E14" s="18"/>
      <c r="F14" s="18"/>
      <c r="G14" s="23">
        <v>11.09</v>
      </c>
      <c r="H14" s="14"/>
      <c r="I14" s="14"/>
      <c r="J14" s="18"/>
      <c r="K14" s="18"/>
      <c r="L14" s="23">
        <v>11.481470013995477</v>
      </c>
    </row>
    <row r="15" spans="1:12" ht="15.75" customHeight="1">
      <c r="A15" s="22" t="s">
        <v>21</v>
      </c>
      <c r="B15" s="15" t="s">
        <v>20</v>
      </c>
      <c r="C15" s="14"/>
      <c r="D15" s="14"/>
      <c r="E15" s="18"/>
      <c r="F15" s="18"/>
      <c r="G15" s="17"/>
      <c r="H15" s="14"/>
      <c r="I15" s="14"/>
      <c r="J15" s="18"/>
      <c r="K15" s="18"/>
      <c r="L15" s="17"/>
    </row>
    <row r="16" spans="1:12" ht="24.75" customHeight="1">
      <c r="A16" s="22" t="s">
        <v>19</v>
      </c>
      <c r="B16" s="15" t="s">
        <v>18</v>
      </c>
      <c r="C16" s="14">
        <v>15.12</v>
      </c>
      <c r="D16" s="14">
        <v>15.12</v>
      </c>
      <c r="E16" s="14"/>
      <c r="F16" s="14"/>
      <c r="G16" s="13"/>
      <c r="H16" s="14">
        <v>15.12</v>
      </c>
      <c r="I16" s="14">
        <v>15.12</v>
      </c>
      <c r="J16" s="14"/>
      <c r="K16" s="14"/>
      <c r="L16" s="13"/>
    </row>
    <row r="17" spans="1:12" ht="40.5" customHeight="1">
      <c r="A17" s="22" t="s">
        <v>17</v>
      </c>
      <c r="B17" s="15" t="s">
        <v>16</v>
      </c>
      <c r="C17" s="14"/>
      <c r="D17" s="14"/>
      <c r="E17" s="18"/>
      <c r="F17" s="18"/>
      <c r="G17" s="17"/>
      <c r="H17" s="14"/>
      <c r="I17" s="14"/>
      <c r="J17" s="18"/>
      <c r="K17" s="18"/>
      <c r="L17" s="17"/>
    </row>
    <row r="18" spans="1:12" ht="16.5" customHeight="1">
      <c r="A18" s="22" t="s">
        <v>15</v>
      </c>
      <c r="B18" s="15" t="s">
        <v>14</v>
      </c>
      <c r="C18" s="14">
        <f>D18+F18+G18</f>
        <v>1.8113000000000001</v>
      </c>
      <c r="D18" s="14">
        <v>0.1374</v>
      </c>
      <c r="E18" s="14"/>
      <c r="F18" s="14">
        <v>0.3415</v>
      </c>
      <c r="G18" s="13">
        <v>1.3324</v>
      </c>
      <c r="H18" s="14">
        <f>H9/100*11.98</f>
        <v>1.811376</v>
      </c>
      <c r="I18" s="14">
        <v>0.1357858520529545</v>
      </c>
      <c r="J18" s="14"/>
      <c r="K18" s="14">
        <v>0.3835422476357766</v>
      </c>
      <c r="L18" s="13">
        <v>1.2920479003112693</v>
      </c>
    </row>
    <row r="19" spans="1:12" ht="15.75">
      <c r="A19" s="22"/>
      <c r="B19" s="15" t="s">
        <v>13</v>
      </c>
      <c r="C19" s="14">
        <v>11.98</v>
      </c>
      <c r="D19" s="14">
        <f>D18/D9*100</f>
        <v>0.9087301587301586</v>
      </c>
      <c r="E19" s="18"/>
      <c r="F19" s="14">
        <f>F18/F9*100</f>
        <v>2.554225878833209</v>
      </c>
      <c r="G19" s="13">
        <f>G18/G9*100</f>
        <v>12.014427412082958</v>
      </c>
      <c r="H19" s="14">
        <v>11.98</v>
      </c>
      <c r="I19" s="14">
        <f>I18/I9*100</f>
        <v>0.8980545770698048</v>
      </c>
      <c r="J19" s="18"/>
      <c r="K19" s="14">
        <f>K18/K9*100</f>
        <v>2.7422195889049936</v>
      </c>
      <c r="L19" s="13">
        <f>L18/L9*100</f>
        <v>11.253331661680184</v>
      </c>
    </row>
    <row r="20" spans="1:12" ht="27.75" customHeight="1">
      <c r="A20" s="22" t="s">
        <v>12</v>
      </c>
      <c r="B20" s="15" t="s">
        <v>11</v>
      </c>
      <c r="C20" s="14"/>
      <c r="D20" s="14"/>
      <c r="E20" s="18"/>
      <c r="F20" s="18"/>
      <c r="G20" s="17"/>
      <c r="H20" s="14"/>
      <c r="I20" s="14"/>
      <c r="J20" s="18"/>
      <c r="K20" s="18"/>
      <c r="L20" s="17"/>
    </row>
    <row r="21" spans="1:13" ht="27.75" customHeight="1">
      <c r="A21" s="22" t="s">
        <v>10</v>
      </c>
      <c r="B21" s="15" t="s">
        <v>8</v>
      </c>
      <c r="C21" s="14">
        <v>12.73</v>
      </c>
      <c r="D21" s="14">
        <v>0.96</v>
      </c>
      <c r="E21" s="14"/>
      <c r="F21" s="14">
        <v>1.3727</v>
      </c>
      <c r="G21" s="13">
        <v>10.3275</v>
      </c>
      <c r="H21" s="14">
        <f>H16-H18</f>
        <v>13.308623999999998</v>
      </c>
      <c r="I21" s="14">
        <v>0.96</v>
      </c>
      <c r="J21" s="14"/>
      <c r="K21" s="14">
        <v>1.3727</v>
      </c>
      <c r="L21" s="21">
        <v>10.3275</v>
      </c>
      <c r="M21" s="20"/>
    </row>
    <row r="22" spans="1:12" ht="27.75" customHeight="1">
      <c r="A22" s="16" t="s">
        <v>9</v>
      </c>
      <c r="B22" s="15" t="s">
        <v>8</v>
      </c>
      <c r="C22" s="14">
        <f>D22+F22+G22</f>
        <v>13.3086</v>
      </c>
      <c r="D22" s="14">
        <f>D26+D25</f>
        <v>1.0311</v>
      </c>
      <c r="E22" s="14"/>
      <c r="F22" s="14">
        <f>F26+F25</f>
        <v>1.8803</v>
      </c>
      <c r="G22" s="13">
        <f>G26+G25</f>
        <v>10.3972</v>
      </c>
      <c r="H22" s="14">
        <f>I22+K22+L22</f>
        <v>13.308623999999998</v>
      </c>
      <c r="I22" s="14">
        <f>I26</f>
        <v>0.997651978105263</v>
      </c>
      <c r="J22" s="14"/>
      <c r="K22" s="14">
        <f>K26+K25</f>
        <v>2.1215499082105262</v>
      </c>
      <c r="L22" s="13">
        <f>L26+L25</f>
        <v>10.18942211368421</v>
      </c>
    </row>
    <row r="23" spans="1:12" ht="24.75" customHeight="1">
      <c r="A23" s="16"/>
      <c r="B23" s="15" t="s">
        <v>7</v>
      </c>
      <c r="C23" s="14">
        <f>D23+F23+G23</f>
        <v>11.7002</v>
      </c>
      <c r="D23" s="14"/>
      <c r="E23" s="14"/>
      <c r="F23" s="14">
        <v>1.3727</v>
      </c>
      <c r="G23" s="13">
        <v>10.3275</v>
      </c>
      <c r="H23" s="14">
        <f>K23+L23</f>
        <v>11.546168043789471</v>
      </c>
      <c r="I23" s="14"/>
      <c r="J23" s="14"/>
      <c r="K23" s="14">
        <v>1.4251207983157892</v>
      </c>
      <c r="L23" s="13">
        <v>10.121047245473683</v>
      </c>
    </row>
    <row r="24" spans="1:12" ht="15.75">
      <c r="A24" s="16"/>
      <c r="B24" s="15" t="s">
        <v>6</v>
      </c>
      <c r="C24" s="19"/>
      <c r="D24" s="19"/>
      <c r="E24" s="18"/>
      <c r="F24" s="18"/>
      <c r="G24" s="17"/>
      <c r="H24" s="19"/>
      <c r="I24" s="19"/>
      <c r="J24" s="18"/>
      <c r="K24" s="18"/>
      <c r="L24" s="17"/>
    </row>
    <row r="25" spans="1:12" ht="15.75" customHeight="1">
      <c r="A25" s="16"/>
      <c r="B25" s="15" t="s">
        <v>5</v>
      </c>
      <c r="C25" s="14">
        <f>D25+F25+G25</f>
        <v>11.7002</v>
      </c>
      <c r="D25" s="14"/>
      <c r="E25" s="14"/>
      <c r="F25" s="14">
        <v>1.3727</v>
      </c>
      <c r="G25" s="13">
        <v>10.3275</v>
      </c>
      <c r="H25" s="14">
        <f>K25+L25</f>
        <v>11.546168043789471</v>
      </c>
      <c r="I25" s="14"/>
      <c r="J25" s="14"/>
      <c r="K25" s="14">
        <v>1.4251207983157892</v>
      </c>
      <c r="L25" s="13">
        <v>10.121047245473683</v>
      </c>
    </row>
    <row r="26" spans="1:12" ht="15.75" customHeight="1">
      <c r="A26" s="16"/>
      <c r="B26" s="15" t="s">
        <v>4</v>
      </c>
      <c r="C26" s="14">
        <f>D26+F26+G26</f>
        <v>1.6084</v>
      </c>
      <c r="D26" s="14">
        <v>1.0311</v>
      </c>
      <c r="E26" s="14"/>
      <c r="F26" s="14">
        <v>0.5076</v>
      </c>
      <c r="G26" s="13">
        <v>0.0697</v>
      </c>
      <c r="H26" s="14">
        <f>I26+K26+L26</f>
        <v>1.7624559562105262</v>
      </c>
      <c r="I26" s="14">
        <v>0.997651978105263</v>
      </c>
      <c r="J26" s="14"/>
      <c r="K26" s="14">
        <v>0.6964291098947368</v>
      </c>
      <c r="L26" s="13">
        <v>0.0683748682105263</v>
      </c>
    </row>
    <row r="27" spans="1:13" ht="15.75" customHeight="1" thickBot="1">
      <c r="A27" s="12" t="s">
        <v>3</v>
      </c>
      <c r="B27" s="11" t="s">
        <v>2</v>
      </c>
      <c r="C27" s="10"/>
      <c r="D27" s="10"/>
      <c r="E27" s="10"/>
      <c r="F27" s="10"/>
      <c r="G27" s="9"/>
      <c r="H27" s="10"/>
      <c r="I27" s="10"/>
      <c r="J27" s="10"/>
      <c r="K27" s="10"/>
      <c r="L27" s="9"/>
      <c r="M27" s="8"/>
    </row>
    <row r="28" spans="1:12" ht="15.75">
      <c r="A28" s="7"/>
      <c r="B28" s="6"/>
      <c r="C28" s="5"/>
      <c r="D28" s="5"/>
      <c r="E28" s="4"/>
      <c r="F28" s="4"/>
      <c r="G28" s="4"/>
      <c r="H28" s="4"/>
      <c r="I28" s="4"/>
      <c r="J28" s="4"/>
      <c r="K28" s="4"/>
      <c r="L28" s="4"/>
    </row>
    <row r="29" spans="1:12" ht="15">
      <c r="A29" s="2" t="s">
        <v>1</v>
      </c>
      <c r="B29" s="2"/>
      <c r="C29" s="3"/>
      <c r="D29" s="3"/>
      <c r="E29" s="3"/>
      <c r="F29" s="3"/>
      <c r="G29" s="3"/>
      <c r="H29" s="3"/>
      <c r="I29" s="3"/>
      <c r="J29" s="2" t="s">
        <v>0</v>
      </c>
      <c r="K29" s="2"/>
      <c r="L29" s="2"/>
    </row>
    <row r="34" ht="15">
      <c r="H34" s="1"/>
    </row>
  </sheetData>
  <sheetProtection/>
  <mergeCells count="8">
    <mergeCell ref="A29:B29"/>
    <mergeCell ref="J29:L29"/>
    <mergeCell ref="B2:L2"/>
    <mergeCell ref="A3:L3"/>
    <mergeCell ref="A4:L4"/>
    <mergeCell ref="A5:L5"/>
    <mergeCell ref="A6:A7"/>
    <mergeCell ref="B6:B7"/>
  </mergeCells>
  <printOptions/>
  <pageMargins left="0.59" right="0.7086614173228347" top="0.34" bottom="0.33" header="0.17" footer="0.21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2016-04-01T09:23:31Z</dcterms:created>
  <dcterms:modified xsi:type="dcterms:W3CDTF">2016-04-01T09:26:13Z</dcterms:modified>
  <cp:category/>
  <cp:version/>
  <cp:contentType/>
  <cp:contentStatus/>
</cp:coreProperties>
</file>